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UserFilesShared\DATA_ACQUISITION\mts\me336\DocInfo\"/>
    </mc:Choice>
  </mc:AlternateContent>
  <bookViews>
    <workbookView xWindow="0" yWindow="0" windowWidth="22005" windowHeight="11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K28" i="1" l="1"/>
  <c r="I28" i="1"/>
  <c r="C27" i="1"/>
  <c r="C28" i="1"/>
  <c r="C29" i="1"/>
  <c r="I25" i="1"/>
  <c r="C23" i="1"/>
  <c r="K4" i="1"/>
  <c r="K7" i="1" l="1"/>
  <c r="K16" i="1" l="1"/>
  <c r="K19" i="1"/>
  <c r="I4" i="1"/>
  <c r="I7" i="1"/>
  <c r="I10" i="1"/>
  <c r="K10" i="1" s="1"/>
  <c r="I13" i="1"/>
  <c r="K13" i="1" s="1"/>
  <c r="I16" i="1"/>
  <c r="I19" i="1"/>
  <c r="I22" i="1"/>
  <c r="K22" i="1" s="1"/>
  <c r="K25" i="1"/>
  <c r="C7" i="1" l="1"/>
  <c r="C5" i="1"/>
  <c r="C8" i="1"/>
  <c r="C10" i="1"/>
  <c r="C11" i="1"/>
  <c r="C13" i="1"/>
  <c r="C14" i="1"/>
  <c r="C16" i="1"/>
  <c r="C17" i="1"/>
  <c r="C19" i="1"/>
  <c r="C20" i="1"/>
  <c r="C22" i="1"/>
  <c r="C25" i="1"/>
  <c r="C26" i="1"/>
  <c r="C4" i="1"/>
</calcChain>
</file>

<file path=xl/sharedStrings.xml><?xml version="1.0" encoding="utf-8"?>
<sst xmlns="http://schemas.openxmlformats.org/spreadsheetml/2006/main" count="47" uniqueCount="33">
  <si>
    <t>G3_02-06-2019-1_00pm</t>
  </si>
  <si>
    <t>U</t>
  </si>
  <si>
    <t>G3_03-27-2019-1_00pm</t>
  </si>
  <si>
    <t>G7_-03-27-2019-3_00pm</t>
  </si>
  <si>
    <t>G2_02-13-2019-1_00pm</t>
  </si>
  <si>
    <t>G2_05-01-2019-1_00pm</t>
  </si>
  <si>
    <t>G6_02-13-2019-3_00pm</t>
  </si>
  <si>
    <t>G6_03-12-2019-2_30pm</t>
  </si>
  <si>
    <t>G9_02-19-2019_2_00pm</t>
  </si>
  <si>
    <t>G9_03-12-2019_4_00pm</t>
  </si>
  <si>
    <t>G8_02-26-2019_3_00pm</t>
  </si>
  <si>
    <t>G8_03-20-2019_3_00pm</t>
  </si>
  <si>
    <t>D (-0.1875 or 3/16)</t>
  </si>
  <si>
    <t>D (-0.125 or 1/8)</t>
  </si>
  <si>
    <t xml:space="preserve">Group-DateTime
G_M-D-Year-Time
</t>
  </si>
  <si>
    <t xml:space="preserve">Fatigue Force = Stress*Area
(Kips)
</t>
  </si>
  <si>
    <t xml:space="preserve">Fatigue Stress = Force/Area
(Ksi)
</t>
  </si>
  <si>
    <t>G1_02-27-2019-1_00pm</t>
  </si>
  <si>
    <r>
      <t>Fatigue Area = Force/Stress
(inch</t>
    </r>
    <r>
      <rPr>
        <sz val="11"/>
        <color theme="1"/>
        <rFont val="Calibri"/>
        <family val="2"/>
      </rPr>
      <t xml:space="preserve">²)
</t>
    </r>
  </si>
  <si>
    <t>G1_03-13-2019-1_00pm</t>
  </si>
  <si>
    <t>G7_02-06-2019-3_00pm</t>
  </si>
  <si>
    <t>G5_03-13-2019-3_00pm</t>
  </si>
  <si>
    <t>G5_02-27-2019-3_00pm</t>
  </si>
  <si>
    <t xml:space="preserve">Ultimate Tensile Force
(Kips)
</t>
  </si>
  <si>
    <r>
      <t>Tensile Test Area
(in</t>
    </r>
    <r>
      <rPr>
        <sz val="11"/>
        <color theme="1"/>
        <rFont val="Calibri"/>
        <family val="2"/>
      </rPr>
      <t xml:space="preserve">²)
</t>
    </r>
  </si>
  <si>
    <t xml:space="preserve">Cycles
</t>
  </si>
  <si>
    <t xml:space="preserve">Undamage
Damaged (Bend Negative value)
</t>
  </si>
  <si>
    <t>G4_03-12-2019_1_00pm</t>
  </si>
  <si>
    <t>G4_03-20-2019_1_00pm</t>
  </si>
  <si>
    <r>
      <t>D</t>
    </r>
    <r>
      <rPr>
        <sz val="11"/>
        <color rgb="FF7030A0"/>
        <rFont val="Calibri"/>
        <family val="2"/>
        <scheme val="minor"/>
      </rPr>
      <t xml:space="preserve"> (-0.1875 or 3/16)</t>
    </r>
  </si>
  <si>
    <t>Ultimate Tensile Stress
Stress = Force/Area
(Ksi)
variable = X</t>
  </si>
  <si>
    <t>%  of
Ultimate Tensile
Stress
variable = %</t>
  </si>
  <si>
    <t>Fatigue
Stress
(Ksi)
X*%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</si>
</sst>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 wrapText="1"/>
    </xf>
    <xf numFmtId="165" fontId="0" fillId="0" borderId="0" xfId="0" applyNumberFormat="1" applyAlignment="1">
      <alignment horizontal="left"/>
    </xf>
    <xf numFmtId="4" fontId="0" fillId="0" borderId="0" xfId="0" applyNumberFormat="1" applyAlignment="1">
      <alignment horizontal="left" wrapText="1"/>
    </xf>
    <xf numFmtId="4" fontId="0" fillId="0" borderId="0" xfId="0" applyNumberFormat="1" applyAlignment="1">
      <alignment horizontal="left"/>
    </xf>
    <xf numFmtId="0" fontId="0" fillId="2" borderId="0" xfId="0" applyFill="1"/>
    <xf numFmtId="164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4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 wrapText="1"/>
    </xf>
    <xf numFmtId="165" fontId="0" fillId="0" borderId="0" xfId="0" applyNumberFormat="1" applyFill="1" applyAlignment="1">
      <alignment horizontal="left"/>
    </xf>
    <xf numFmtId="0" fontId="0" fillId="0" borderId="0" xfId="0" applyFill="1"/>
    <xf numFmtId="164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left"/>
    </xf>
    <xf numFmtId="10" fontId="0" fillId="0" borderId="0" xfId="0" applyNumberFormat="1" applyAlignment="1">
      <alignment horizontal="left" wrapText="1"/>
    </xf>
    <xf numFmtId="10" fontId="0" fillId="0" borderId="0" xfId="0" applyNumberFormat="1" applyAlignment="1">
      <alignment horizontal="left"/>
    </xf>
    <xf numFmtId="10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 wrapText="1"/>
    </xf>
    <xf numFmtId="4" fontId="3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2" fontId="5" fillId="2" borderId="0" xfId="0" applyNumberFormat="1" applyFont="1" applyFill="1" applyAlignment="1">
      <alignment horizontal="left"/>
    </xf>
    <xf numFmtId="2" fontId="5" fillId="0" borderId="0" xfId="0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10" fontId="0" fillId="2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I33" sqref="I33"/>
    </sheetView>
  </sheetViews>
  <sheetFormatPr defaultRowHeight="15" x14ac:dyDescent="0.25"/>
  <cols>
    <col min="1" max="1" width="27.140625" customWidth="1"/>
    <col min="2" max="2" width="22.140625" customWidth="1"/>
    <col min="3" max="3" width="17.28515625" style="5" customWidth="1"/>
    <col min="4" max="4" width="17.140625" style="5" customWidth="1"/>
    <col min="5" max="5" width="17.28515625" style="3" customWidth="1"/>
    <col min="6" max="6" width="12.7109375" style="9" customWidth="1"/>
    <col min="7" max="7" width="19.42578125" style="16" customWidth="1"/>
    <col min="8" max="8" width="15" style="7" customWidth="1"/>
    <col min="9" max="9" width="19.7109375" style="3" customWidth="1"/>
    <col min="10" max="10" width="15.7109375" style="22" customWidth="1"/>
    <col min="11" max="11" width="11.5703125" style="19" customWidth="1"/>
  </cols>
  <sheetData>
    <row r="1" spans="1:11" ht="58.5" customHeight="1" x14ac:dyDescent="0.25">
      <c r="A1" s="1" t="s">
        <v>26</v>
      </c>
      <c r="B1" s="1" t="s">
        <v>14</v>
      </c>
      <c r="C1" s="4" t="s">
        <v>15</v>
      </c>
      <c r="D1" s="4" t="s">
        <v>18</v>
      </c>
      <c r="E1" s="2" t="s">
        <v>16</v>
      </c>
      <c r="F1" s="8" t="s">
        <v>25</v>
      </c>
      <c r="G1" s="15" t="s">
        <v>23</v>
      </c>
      <c r="H1" s="6" t="s">
        <v>24</v>
      </c>
      <c r="I1" s="2" t="s">
        <v>30</v>
      </c>
      <c r="J1" s="21" t="s">
        <v>31</v>
      </c>
      <c r="K1" s="24" t="s">
        <v>32</v>
      </c>
    </row>
    <row r="2" spans="1:11" x14ac:dyDescent="0.25">
      <c r="G2" s="14"/>
    </row>
    <row r="3" spans="1:11" x14ac:dyDescent="0.25">
      <c r="G3" s="14"/>
    </row>
    <row r="4" spans="1:11" s="17" customFormat="1" x14ac:dyDescent="0.25">
      <c r="A4" s="10" t="s">
        <v>1</v>
      </c>
      <c r="B4" s="10" t="s">
        <v>0</v>
      </c>
      <c r="C4" s="11">
        <f>(D4*E4)</f>
        <v>5.2</v>
      </c>
      <c r="D4" s="11">
        <v>6.25E-2</v>
      </c>
      <c r="E4" s="28">
        <v>83.2</v>
      </c>
      <c r="F4" s="13">
        <v>5602</v>
      </c>
      <c r="G4" s="14">
        <v>5.7474999999999996</v>
      </c>
      <c r="H4" s="16">
        <v>6.25E-2</v>
      </c>
      <c r="I4" s="12">
        <f t="shared" ref="I4:I22" si="0">(G4/H4)</f>
        <v>91.96</v>
      </c>
      <c r="J4" s="33">
        <v>0.90469999999999995</v>
      </c>
      <c r="K4" s="28">
        <f>I4*J4</f>
        <v>83.196211999999989</v>
      </c>
    </row>
    <row r="5" spans="1:11" x14ac:dyDescent="0.25">
      <c r="A5" t="s">
        <v>13</v>
      </c>
      <c r="B5" t="s">
        <v>2</v>
      </c>
      <c r="C5" s="5">
        <f t="shared" ref="C5:C29" si="1">(D5*E5)</f>
        <v>5.1750400000000001</v>
      </c>
      <c r="D5" s="5">
        <v>6.2199999999999998E-2</v>
      </c>
      <c r="E5" s="3">
        <v>83.2</v>
      </c>
      <c r="F5" s="27">
        <v>110860</v>
      </c>
      <c r="G5" s="14"/>
    </row>
    <row r="6" spans="1:11" s="17" customFormat="1" x14ac:dyDescent="0.25">
      <c r="C6" s="18"/>
      <c r="D6" s="18"/>
      <c r="E6" s="19"/>
      <c r="F6" s="20"/>
      <c r="G6" s="14"/>
      <c r="H6" s="16"/>
      <c r="I6" s="19"/>
      <c r="J6" s="23"/>
      <c r="K6" s="19"/>
    </row>
    <row r="7" spans="1:11" s="17" customFormat="1" x14ac:dyDescent="0.25">
      <c r="A7" s="10" t="s">
        <v>1</v>
      </c>
      <c r="B7" s="10" t="s">
        <v>20</v>
      </c>
      <c r="C7" s="11">
        <f>(D7*E7)</f>
        <v>5</v>
      </c>
      <c r="D7" s="11">
        <v>6.25E-2</v>
      </c>
      <c r="E7" s="28">
        <v>80</v>
      </c>
      <c r="F7" s="13">
        <v>59883</v>
      </c>
      <c r="G7" s="14">
        <v>5.7031000000000001</v>
      </c>
      <c r="H7" s="16">
        <v>6.25E-2</v>
      </c>
      <c r="I7" s="12">
        <f t="shared" si="0"/>
        <v>91.249600000000001</v>
      </c>
      <c r="J7" s="33">
        <v>0.87670000000000003</v>
      </c>
      <c r="K7" s="28">
        <f>I7*J7</f>
        <v>79.998524320000001</v>
      </c>
    </row>
    <row r="8" spans="1:11" x14ac:dyDescent="0.25">
      <c r="A8" t="s">
        <v>29</v>
      </c>
      <c r="B8" t="s">
        <v>3</v>
      </c>
      <c r="C8" s="5">
        <f t="shared" si="1"/>
        <v>4.968</v>
      </c>
      <c r="D8" s="5">
        <v>6.2100000000000002E-2</v>
      </c>
      <c r="E8" s="3">
        <v>80</v>
      </c>
      <c r="F8" s="27">
        <v>82889</v>
      </c>
      <c r="G8" s="14"/>
    </row>
    <row r="9" spans="1:11" x14ac:dyDescent="0.25">
      <c r="G9" s="14"/>
    </row>
    <row r="10" spans="1:11" s="17" customFormat="1" x14ac:dyDescent="0.25">
      <c r="A10" s="10" t="s">
        <v>1</v>
      </c>
      <c r="B10" s="10" t="s">
        <v>4</v>
      </c>
      <c r="C10" s="11">
        <f t="shared" si="1"/>
        <v>5.0003100000000007</v>
      </c>
      <c r="D10" s="11">
        <v>6.3E-2</v>
      </c>
      <c r="E10" s="28">
        <v>79.37</v>
      </c>
      <c r="F10" s="13">
        <v>81356</v>
      </c>
      <c r="G10" s="14">
        <v>5.6592000000000002</v>
      </c>
      <c r="H10" s="16">
        <v>6.3E-2</v>
      </c>
      <c r="I10" s="12">
        <f t="shared" si="0"/>
        <v>89.828571428571436</v>
      </c>
      <c r="J10" s="33">
        <v>0.88360000000000005</v>
      </c>
      <c r="K10" s="28">
        <f t="shared" ref="K10:K28" si="2">I10*J10</f>
        <v>79.372525714285729</v>
      </c>
    </row>
    <row r="11" spans="1:11" x14ac:dyDescent="0.25">
      <c r="A11" s="30" t="s">
        <v>12</v>
      </c>
      <c r="B11" s="30" t="s">
        <v>5</v>
      </c>
      <c r="C11" s="31">
        <f t="shared" si="1"/>
        <v>0</v>
      </c>
      <c r="D11" s="31"/>
      <c r="E11" s="32">
        <v>79.37</v>
      </c>
      <c r="F11" s="26"/>
      <c r="G11" s="14"/>
    </row>
    <row r="12" spans="1:11" x14ac:dyDescent="0.25">
      <c r="G12" s="14"/>
    </row>
    <row r="13" spans="1:11" s="17" customFormat="1" x14ac:dyDescent="0.25">
      <c r="A13" s="10" t="s">
        <v>1</v>
      </c>
      <c r="B13" s="10" t="s">
        <v>6</v>
      </c>
      <c r="C13" s="11">
        <f t="shared" si="1"/>
        <v>5.0959274999999993</v>
      </c>
      <c r="D13" s="11">
        <v>6.275E-2</v>
      </c>
      <c r="E13" s="28">
        <v>81.209999999999994</v>
      </c>
      <c r="F13" s="13">
        <v>18983</v>
      </c>
      <c r="G13" s="14">
        <v>5.8403</v>
      </c>
      <c r="H13" s="16">
        <v>6.54E-2</v>
      </c>
      <c r="I13" s="12">
        <f t="shared" si="0"/>
        <v>89.301223241590222</v>
      </c>
      <c r="J13" s="33">
        <v>0.90939999999999999</v>
      </c>
      <c r="K13" s="28">
        <f t="shared" si="2"/>
        <v>81.210532415902151</v>
      </c>
    </row>
    <row r="14" spans="1:11" x14ac:dyDescent="0.25">
      <c r="A14" t="s">
        <v>13</v>
      </c>
      <c r="B14" t="s">
        <v>7</v>
      </c>
      <c r="C14" s="5">
        <f t="shared" si="1"/>
        <v>5.0918669999999997</v>
      </c>
      <c r="D14" s="5">
        <v>6.2700000000000006E-2</v>
      </c>
      <c r="E14" s="3">
        <v>81.209999999999994</v>
      </c>
      <c r="F14" s="25">
        <v>2837</v>
      </c>
      <c r="G14" s="14"/>
    </row>
    <row r="15" spans="1:11" x14ac:dyDescent="0.25">
      <c r="G15" s="14"/>
    </row>
    <row r="16" spans="1:11" s="17" customFormat="1" x14ac:dyDescent="0.25">
      <c r="A16" s="10" t="s">
        <v>1</v>
      </c>
      <c r="B16" s="10" t="s">
        <v>8</v>
      </c>
      <c r="C16" s="11">
        <f t="shared" si="1"/>
        <v>5.0999319999999999</v>
      </c>
      <c r="D16" s="11">
        <v>6.2899999999999998E-2</v>
      </c>
      <c r="E16" s="28">
        <v>81.08</v>
      </c>
      <c r="F16" s="13">
        <v>31474.5</v>
      </c>
      <c r="G16" s="14">
        <v>5.6962000000000002</v>
      </c>
      <c r="H16" s="16">
        <v>6.3119999999999996E-2</v>
      </c>
      <c r="I16" s="12">
        <f t="shared" si="0"/>
        <v>90.243979721166042</v>
      </c>
      <c r="J16" s="33">
        <v>0.89839999999999998</v>
      </c>
      <c r="K16" s="28">
        <f t="shared" si="2"/>
        <v>81.075191381495571</v>
      </c>
    </row>
    <row r="17" spans="1:11" x14ac:dyDescent="0.25">
      <c r="A17" t="s">
        <v>13</v>
      </c>
      <c r="B17" t="s">
        <v>9</v>
      </c>
      <c r="C17" s="5">
        <f t="shared" si="1"/>
        <v>7.4512519999999993</v>
      </c>
      <c r="D17" s="5">
        <v>9.1899999999999996E-2</v>
      </c>
      <c r="E17" s="3">
        <v>81.08</v>
      </c>
      <c r="F17" s="25">
        <v>25</v>
      </c>
      <c r="G17" s="14"/>
    </row>
    <row r="18" spans="1:11" x14ac:dyDescent="0.25">
      <c r="G18" s="14"/>
    </row>
    <row r="19" spans="1:11" s="17" customFormat="1" x14ac:dyDescent="0.25">
      <c r="A19" s="10" t="s">
        <v>1</v>
      </c>
      <c r="B19" s="10" t="s">
        <v>10</v>
      </c>
      <c r="C19" s="11">
        <f t="shared" si="1"/>
        <v>5.1002400000000003</v>
      </c>
      <c r="D19" s="11">
        <v>6.3200000000000006E-2</v>
      </c>
      <c r="E19" s="28">
        <v>80.7</v>
      </c>
      <c r="F19" s="13">
        <v>42179</v>
      </c>
      <c r="G19" s="14">
        <v>5.7122000000000002</v>
      </c>
      <c r="H19" s="16">
        <v>6.4899999999999999E-2</v>
      </c>
      <c r="I19" s="12">
        <f t="shared" si="0"/>
        <v>88.015408320493066</v>
      </c>
      <c r="J19" s="33">
        <v>0.91690000000000005</v>
      </c>
      <c r="K19" s="28">
        <f t="shared" si="2"/>
        <v>80.701327889060096</v>
      </c>
    </row>
    <row r="20" spans="1:11" x14ac:dyDescent="0.25">
      <c r="A20" t="s">
        <v>13</v>
      </c>
      <c r="B20" t="s">
        <v>11</v>
      </c>
      <c r="C20" s="5">
        <f t="shared" si="1"/>
        <v>5.0437500000000002</v>
      </c>
      <c r="D20" s="5">
        <v>6.25E-2</v>
      </c>
      <c r="E20" s="3">
        <v>80.7</v>
      </c>
      <c r="F20" s="27">
        <v>102078.5</v>
      </c>
      <c r="G20" s="14"/>
    </row>
    <row r="21" spans="1:11" x14ac:dyDescent="0.25">
      <c r="G21" s="14"/>
    </row>
    <row r="22" spans="1:11" s="17" customFormat="1" x14ac:dyDescent="0.25">
      <c r="A22" s="10" t="s">
        <v>1</v>
      </c>
      <c r="B22" s="10" t="s">
        <v>17</v>
      </c>
      <c r="C22" s="11">
        <f t="shared" si="1"/>
        <v>5.0999999999999996</v>
      </c>
      <c r="D22" s="11">
        <v>6.25E-2</v>
      </c>
      <c r="E22" s="28">
        <v>81.599999999999994</v>
      </c>
      <c r="F22" s="13">
        <v>49378.5</v>
      </c>
      <c r="G22" s="14">
        <v>5.6875799999999996</v>
      </c>
      <c r="H22" s="16">
        <v>6.25E-2</v>
      </c>
      <c r="I22" s="12">
        <f t="shared" si="0"/>
        <v>91.001279999999994</v>
      </c>
      <c r="J22" s="33">
        <v>0.89670000000000005</v>
      </c>
      <c r="K22" s="28">
        <f t="shared" si="2"/>
        <v>81.600847775999995</v>
      </c>
    </row>
    <row r="23" spans="1:11" x14ac:dyDescent="0.25">
      <c r="A23" t="s">
        <v>13</v>
      </c>
      <c r="B23" t="s">
        <v>19</v>
      </c>
      <c r="C23" s="5">
        <f>(D23*E23)</f>
        <v>5.0999999999999996</v>
      </c>
      <c r="D23" s="5">
        <v>6.25E-2</v>
      </c>
      <c r="E23" s="3">
        <v>81.599999999999994</v>
      </c>
      <c r="F23" s="25">
        <v>3380</v>
      </c>
      <c r="G23" s="14"/>
    </row>
    <row r="24" spans="1:11" x14ac:dyDescent="0.25">
      <c r="G24" s="14"/>
    </row>
    <row r="25" spans="1:11" s="17" customFormat="1" x14ac:dyDescent="0.25">
      <c r="A25" s="10" t="s">
        <v>1</v>
      </c>
      <c r="B25" s="10" t="s">
        <v>22</v>
      </c>
      <c r="C25" s="11">
        <f t="shared" si="1"/>
        <v>5.1005599999999998</v>
      </c>
      <c r="D25" s="11">
        <v>6.1899999999999997E-2</v>
      </c>
      <c r="E25" s="28">
        <v>82.4</v>
      </c>
      <c r="F25" s="13">
        <v>9817</v>
      </c>
      <c r="G25" s="14">
        <v>5.66859</v>
      </c>
      <c r="H25" s="16">
        <v>6.1899999999999997E-2</v>
      </c>
      <c r="I25" s="12">
        <f>(G25/H25)</f>
        <v>91.576575121163174</v>
      </c>
      <c r="J25" s="33">
        <v>0.89980000000000004</v>
      </c>
      <c r="K25" s="28">
        <f t="shared" si="2"/>
        <v>82.400602294022633</v>
      </c>
    </row>
    <row r="26" spans="1:11" x14ac:dyDescent="0.25">
      <c r="A26" t="s">
        <v>13</v>
      </c>
      <c r="B26" t="s">
        <v>21</v>
      </c>
      <c r="C26" s="5">
        <f t="shared" si="1"/>
        <v>5.201912000000001</v>
      </c>
      <c r="D26" s="5">
        <v>6.3130000000000006E-2</v>
      </c>
      <c r="E26" s="3">
        <v>82.4</v>
      </c>
      <c r="F26" s="25">
        <v>1264</v>
      </c>
      <c r="G26" s="14"/>
      <c r="I26" s="19"/>
    </row>
    <row r="27" spans="1:11" x14ac:dyDescent="0.25">
      <c r="C27" s="5">
        <f t="shared" si="1"/>
        <v>0</v>
      </c>
      <c r="G27" s="14"/>
      <c r="I27" s="19"/>
    </row>
    <row r="28" spans="1:11" x14ac:dyDescent="0.25">
      <c r="A28" s="10" t="s">
        <v>1</v>
      </c>
      <c r="B28" s="10" t="s">
        <v>27</v>
      </c>
      <c r="C28" s="11">
        <f t="shared" si="1"/>
        <v>5.1003730000000003</v>
      </c>
      <c r="D28" s="11">
        <v>6.3100000000000003E-2</v>
      </c>
      <c r="E28" s="12">
        <v>80.83</v>
      </c>
      <c r="F28" s="13">
        <v>28519</v>
      </c>
      <c r="G28" s="14">
        <v>5.7084000000000001</v>
      </c>
      <c r="H28" s="7">
        <v>6.3100000000000003E-2</v>
      </c>
      <c r="I28" s="12">
        <f t="shared" ref="I28" si="3">(G28/H28)</f>
        <v>90.465927099841522</v>
      </c>
      <c r="J28" s="33">
        <v>0.89349999999999996</v>
      </c>
      <c r="K28" s="28">
        <f t="shared" si="2"/>
        <v>80.831305863708394</v>
      </c>
    </row>
    <row r="29" spans="1:11" x14ac:dyDescent="0.25">
      <c r="A29" t="s">
        <v>13</v>
      </c>
      <c r="B29" t="s">
        <v>28</v>
      </c>
      <c r="C29" s="5">
        <f t="shared" si="1"/>
        <v>5.0114599999999996</v>
      </c>
      <c r="D29" s="5">
        <v>6.2E-2</v>
      </c>
      <c r="E29" s="29">
        <v>80.83</v>
      </c>
      <c r="F29" s="27">
        <v>141947.5</v>
      </c>
      <c r="G29" s="14"/>
      <c r="I29" s="19"/>
    </row>
    <row r="30" spans="1:11" x14ac:dyDescent="0.25">
      <c r="I30" s="19"/>
    </row>
    <row r="31" spans="1:11" x14ac:dyDescent="0.25">
      <c r="I31" s="19"/>
    </row>
    <row r="32" spans="1:11" x14ac:dyDescent="0.25">
      <c r="I32" s="19">
        <f>(SUM(I4:I28))/9</f>
        <v>90.404729436980617</v>
      </c>
    </row>
  </sheetData>
  <pageMargins left="0.25" right="0.25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Minnesota State University, Mankato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MTS22Kip</dc:creator>
  <cp:lastModifiedBy>MTS22Kip</cp:lastModifiedBy>
  <cp:lastPrinted>2019-03-29T20:31:02Z</cp:lastPrinted>
  <dcterms:created xsi:type="dcterms:W3CDTF">2019-03-21T14:05:05Z</dcterms:created>
  <dcterms:modified xsi:type="dcterms:W3CDTF">2020-01-31T17:42:03Z</dcterms:modified>
</cp:coreProperties>
</file>